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<sst xmlns="http://schemas.openxmlformats.org/spreadsheetml/2006/main" count="68" uniqueCount="38">
  <si>
    <t>№ п/п</t>
  </si>
  <si>
    <t>Наименования мероприятий</t>
  </si>
  <si>
    <t>Источники финансирования</t>
  </si>
  <si>
    <t>Утверждено по программе (план по программе), тыс. рублей</t>
  </si>
  <si>
    <t>Примечание</t>
  </si>
  <si>
    <t>Утверждено в бюджете (уточненный план), тыс. рублей</t>
  </si>
  <si>
    <t>Фактически исполнено, тыс. рублей</t>
  </si>
  <si>
    <t>Результат к плану по программе гр.6 / гр.4, %</t>
  </si>
  <si>
    <t>Результат к уточненному плану гр.6 / гр.5, %</t>
  </si>
  <si>
    <t>Реконструкция ул. Менделеева (участок от ул.Магистральная до ул.Студенческая)</t>
  </si>
  <si>
    <t>Бюджет АО</t>
  </si>
  <si>
    <t>Бюджет МО</t>
  </si>
  <si>
    <t>Реконструкция автомобильной дороги по ул.Мира (от ул.Калинина до ул.Ленина)</t>
  </si>
  <si>
    <t>ООО «ГТЮ»</t>
  </si>
  <si>
    <t>Реконструкция автомобильной дороги улиц Защитников Отечества-Солнечная-Покровская</t>
  </si>
  <si>
    <t>Реконструкция ул.Арантурская</t>
  </si>
  <si>
    <t>ВСЕГО:</t>
  </si>
  <si>
    <t>в т.ч. Бюджет АО</t>
  </si>
  <si>
    <t>Исп. ведущий специалист ПАО ДЖКиСК</t>
  </si>
  <si>
    <t>Королева Елена Николаевна, 8/34675/7-43-03</t>
  </si>
  <si>
    <t>Отчет</t>
  </si>
  <si>
    <t>программы  и использования финансовых средств</t>
  </si>
  <si>
    <r>
      <t xml:space="preserve">Наименование программы и срок ее реализации </t>
    </r>
    <r>
      <rPr>
        <b/>
        <u val="single"/>
        <sz val="12"/>
        <rFont val="Times New Roman"/>
        <family val="1"/>
      </rPr>
      <t>«Совершенствование и развитие сети автомобильных дорог города Югорска на 2012-2020 годы»</t>
    </r>
  </si>
  <si>
    <t xml:space="preserve">о ходе реализации долгосрочной целевой </t>
  </si>
  <si>
    <t>за I квартал 2013 года</t>
  </si>
  <si>
    <t>Выплачен авант, работы начнутся с июня</t>
  </si>
  <si>
    <t>Реконструкция автомобильной дороги ул. Мичурина - ул. Лунная в г. Югорске</t>
  </si>
  <si>
    <t>Реконструкция автомобильной дороги по ул. Вавилова (от ул. Покровская до ул. Ермака)</t>
  </si>
  <si>
    <t>Капитальный ремонт автомобильной дороги по ул. 40 лет Победы в г. Югорске</t>
  </si>
  <si>
    <t>Капитальный ремонт автомобильной дороги по ул. Калинина от ул. Октябрьская до ул. Есенина в г. Югорске</t>
  </si>
  <si>
    <t>Капитальный ремонт автомобильной дороги по ул. Широкая в г. Югорске</t>
  </si>
  <si>
    <t>Выполненные работы</t>
  </si>
  <si>
    <t xml:space="preserve">Руководитель </t>
  </si>
  <si>
    <t>ФИО</t>
  </si>
  <si>
    <t>подпись</t>
  </si>
  <si>
    <t>Должностное лицо, ответственное за составление формы</t>
  </si>
  <si>
    <t>Заместитель главы администрации директор ДЖКиСК</t>
  </si>
  <si>
    <t>В.К. Бандурин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</si>
</sst>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1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9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top" wrapText="1"/>
    </xf>
    <xf numFmtId="0" fontId="6" fillId="0" borderId="0" xfId="0" applyFon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6" fillId="0" borderId="8" xfId="0" applyFont="1" applyBorder="1" applyAlignment="1">
      <alignment horizontal="right" vertical="top"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/>
    </xf>
    <xf numFmtId="4" fontId="8" fillId="0" borderId="8" xfId="0" applyNumberFormat="1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/>
    </xf>
    <xf numFmtId="1" fontId="3" fillId="0" borderId="16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" fontId="6" fillId="0" borderId="8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workbookViewId="0" topLeftCell="A1">
      <selection activeCell="M22" sqref="M22"/>
    </sheetView>
  </sheetViews>
  <sheetFormatPr defaultColWidth="9.140625" defaultRowHeight="12.75"/>
  <cols>
    <col min="1" max="1" width="5.421875" style="0" customWidth="1"/>
    <col min="2" max="2" width="31.421875" style="0" customWidth="1"/>
    <col min="3" max="3" width="13.28125" style="0" customWidth="1"/>
    <col min="4" max="4" width="9.7109375" style="0" customWidth="1"/>
    <col min="5" max="5" width="10.00390625" style="0" customWidth="1"/>
    <col min="7" max="7" width="9.7109375" style="0" customWidth="1"/>
    <col min="8" max="8" width="9.57421875" style="0" customWidth="1"/>
    <col min="9" max="9" width="14.28125" style="0" customWidth="1"/>
  </cols>
  <sheetData>
    <row r="1" ht="15.75">
      <c r="D1" s="7" t="s">
        <v>20</v>
      </c>
    </row>
    <row r="2" ht="15.75">
      <c r="D2" s="7" t="s">
        <v>23</v>
      </c>
    </row>
    <row r="3" ht="15.75">
      <c r="D3" s="7" t="s">
        <v>21</v>
      </c>
    </row>
    <row r="4" ht="15.75">
      <c r="D4" s="7" t="s">
        <v>24</v>
      </c>
    </row>
    <row r="6" spans="1:9" ht="29.25" customHeight="1">
      <c r="A6" s="44" t="s">
        <v>22</v>
      </c>
      <c r="B6" s="44"/>
      <c r="C6" s="44"/>
      <c r="D6" s="44"/>
      <c r="E6" s="44"/>
      <c r="F6" s="44"/>
      <c r="G6" s="44"/>
      <c r="H6" s="44"/>
      <c r="I6" s="44"/>
    </row>
    <row r="7" spans="2:8" ht="15" customHeight="1" thickBot="1">
      <c r="B7" s="8"/>
      <c r="C7" s="8"/>
      <c r="D7" s="8"/>
      <c r="E7" s="8"/>
      <c r="F7" s="8"/>
      <c r="G7" s="8"/>
      <c r="H7" s="8"/>
    </row>
    <row r="8" spans="1:9" ht="60" customHeight="1">
      <c r="A8" s="9" t="s">
        <v>0</v>
      </c>
      <c r="B8" s="10" t="s">
        <v>1</v>
      </c>
      <c r="C8" s="10" t="s">
        <v>2</v>
      </c>
      <c r="D8" s="10" t="s">
        <v>3</v>
      </c>
      <c r="E8" s="10" t="s">
        <v>5</v>
      </c>
      <c r="F8" s="10" t="s">
        <v>6</v>
      </c>
      <c r="G8" s="10" t="s">
        <v>7</v>
      </c>
      <c r="H8" s="10" t="s">
        <v>8</v>
      </c>
      <c r="I8" s="11" t="s">
        <v>31</v>
      </c>
    </row>
    <row r="9" spans="1:9" ht="12.75">
      <c r="A9" s="12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13">
        <v>9</v>
      </c>
    </row>
    <row r="10" spans="1:9" ht="27" customHeight="1">
      <c r="A10" s="49">
        <v>1</v>
      </c>
      <c r="B10" s="51" t="s">
        <v>12</v>
      </c>
      <c r="C10" s="47" t="s">
        <v>11</v>
      </c>
      <c r="D10" s="42">
        <v>6000</v>
      </c>
      <c r="E10" s="42"/>
      <c r="F10" s="42"/>
      <c r="G10" s="39"/>
      <c r="H10" s="39"/>
      <c r="I10" s="53"/>
    </row>
    <row r="11" spans="1:9" ht="49.5" customHeight="1">
      <c r="A11" s="50"/>
      <c r="B11" s="52"/>
      <c r="C11" s="48"/>
      <c r="D11" s="43"/>
      <c r="E11" s="43"/>
      <c r="F11" s="43"/>
      <c r="G11" s="40"/>
      <c r="H11" s="40"/>
      <c r="I11" s="54"/>
    </row>
    <row r="12" spans="1:9" ht="15.75" customHeight="1">
      <c r="A12" s="16"/>
      <c r="B12" s="4" t="s">
        <v>16</v>
      </c>
      <c r="C12" s="1"/>
      <c r="D12" s="30">
        <f>D13+D14</f>
        <v>6000</v>
      </c>
      <c r="E12" s="30">
        <f>E13+E14</f>
        <v>0</v>
      </c>
      <c r="F12" s="30">
        <f>F13+F14</f>
        <v>0</v>
      </c>
      <c r="G12" s="23">
        <f>F12*100/D12</f>
        <v>0</v>
      </c>
      <c r="H12" s="23">
        <v>0</v>
      </c>
      <c r="I12" s="15"/>
    </row>
    <row r="13" spans="1:9" ht="14.25">
      <c r="A13" s="17"/>
      <c r="B13" s="4" t="s">
        <v>17</v>
      </c>
      <c r="C13" s="1"/>
      <c r="D13" s="30">
        <v>0</v>
      </c>
      <c r="E13" s="30">
        <v>0</v>
      </c>
      <c r="F13" s="30">
        <v>0</v>
      </c>
      <c r="G13" s="23">
        <v>0</v>
      </c>
      <c r="H13" s="23">
        <v>0</v>
      </c>
      <c r="I13" s="15"/>
    </row>
    <row r="14" spans="1:9" ht="14.25">
      <c r="A14" s="17"/>
      <c r="B14" s="4" t="s">
        <v>11</v>
      </c>
      <c r="C14" s="1"/>
      <c r="D14" s="30">
        <f>D10</f>
        <v>6000</v>
      </c>
      <c r="E14" s="30">
        <f>E10</f>
        <v>0</v>
      </c>
      <c r="F14" s="30">
        <f>F10</f>
        <v>0</v>
      </c>
      <c r="G14" s="23">
        <f>F14*100/D14</f>
        <v>0</v>
      </c>
      <c r="H14" s="23">
        <v>0</v>
      </c>
      <c r="I14" s="15"/>
    </row>
    <row r="17" spans="2:9" ht="33.75" customHeight="1">
      <c r="B17" s="24" t="s">
        <v>32</v>
      </c>
      <c r="C17" s="38"/>
      <c r="D17" s="38"/>
      <c r="G17" s="38"/>
      <c r="H17" s="35"/>
      <c r="I17" s="38"/>
    </row>
    <row r="18" spans="3:8" ht="12.75">
      <c r="C18" s="41" t="s">
        <v>33</v>
      </c>
      <c r="D18" s="41"/>
      <c r="H18" t="s">
        <v>34</v>
      </c>
    </row>
    <row r="20" spans="1:2" ht="12.75">
      <c r="A20" s="46"/>
      <c r="B20" s="46"/>
    </row>
    <row r="21" spans="1:2" ht="29.25" customHeight="1">
      <c r="A21" s="45" t="s">
        <v>35</v>
      </c>
      <c r="B21" s="45"/>
    </row>
    <row r="31" spans="1:2" ht="12.75">
      <c r="A31" s="46"/>
      <c r="B31" s="46"/>
    </row>
    <row r="32" spans="1:2" ht="12.75">
      <c r="A32" s="46"/>
      <c r="B32" s="46"/>
    </row>
  </sheetData>
  <mergeCells count="15">
    <mergeCell ref="A6:I6"/>
    <mergeCell ref="A21:B21"/>
    <mergeCell ref="A31:B31"/>
    <mergeCell ref="A32:B32"/>
    <mergeCell ref="C10:C11"/>
    <mergeCell ref="A20:B20"/>
    <mergeCell ref="A10:A11"/>
    <mergeCell ref="B10:B11"/>
    <mergeCell ref="H10:H11"/>
    <mergeCell ref="I10:I11"/>
    <mergeCell ref="G10:G11"/>
    <mergeCell ref="C18:D18"/>
    <mergeCell ref="D10:D11"/>
    <mergeCell ref="E10:E11"/>
    <mergeCell ref="F10:F11"/>
  </mergeCell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workbookViewId="0" topLeftCell="A18">
      <selection activeCell="I26" sqref="A8:I26"/>
    </sheetView>
  </sheetViews>
  <sheetFormatPr defaultColWidth="9.140625" defaultRowHeight="12.75"/>
  <cols>
    <col min="1" max="1" width="5.421875" style="0" customWidth="1"/>
    <col min="2" max="2" width="31.421875" style="0" customWidth="1"/>
    <col min="3" max="3" width="13.28125" style="0" customWidth="1"/>
    <col min="4" max="4" width="9.7109375" style="0" customWidth="1"/>
    <col min="5" max="5" width="10.00390625" style="0" customWidth="1"/>
    <col min="7" max="7" width="9.7109375" style="0" customWidth="1"/>
    <col min="8" max="8" width="9.57421875" style="0" customWidth="1"/>
    <col min="9" max="9" width="14.28125" style="0" customWidth="1"/>
  </cols>
  <sheetData>
    <row r="1" ht="15.75">
      <c r="D1" s="7" t="s">
        <v>20</v>
      </c>
    </row>
    <row r="2" ht="15.75">
      <c r="D2" s="7" t="s">
        <v>23</v>
      </c>
    </row>
    <row r="3" ht="15.75">
      <c r="D3" s="7" t="s">
        <v>21</v>
      </c>
    </row>
    <row r="4" ht="15.75">
      <c r="D4" s="7" t="s">
        <v>24</v>
      </c>
    </row>
    <row r="6" spans="1:9" ht="29.25" customHeight="1">
      <c r="A6" s="44" t="s">
        <v>22</v>
      </c>
      <c r="B6" s="44"/>
      <c r="C6" s="44"/>
      <c r="D6" s="44"/>
      <c r="E6" s="44"/>
      <c r="F6" s="44"/>
      <c r="G6" s="44"/>
      <c r="H6" s="44"/>
      <c r="I6" s="44"/>
    </row>
    <row r="7" spans="2:8" ht="15" customHeight="1" thickBot="1">
      <c r="B7" s="8"/>
      <c r="C7" s="8"/>
      <c r="D7" s="8"/>
      <c r="E7" s="8"/>
      <c r="F7" s="8"/>
      <c r="G7" s="8"/>
      <c r="H7" s="8"/>
    </row>
    <row r="8" spans="1:9" ht="60" customHeight="1">
      <c r="A8" s="9" t="s">
        <v>0</v>
      </c>
      <c r="B8" s="10" t="s">
        <v>1</v>
      </c>
      <c r="C8" s="10" t="s">
        <v>2</v>
      </c>
      <c r="D8" s="10" t="s">
        <v>3</v>
      </c>
      <c r="E8" s="10" t="s">
        <v>5</v>
      </c>
      <c r="F8" s="10" t="s">
        <v>6</v>
      </c>
      <c r="G8" s="10" t="s">
        <v>7</v>
      </c>
      <c r="H8" s="10" t="s">
        <v>8</v>
      </c>
      <c r="I8" s="11" t="s">
        <v>4</v>
      </c>
    </row>
    <row r="9" spans="1:9" ht="12.75">
      <c r="A9" s="12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13">
        <v>9</v>
      </c>
    </row>
    <row r="10" spans="1:9" ht="27" customHeight="1">
      <c r="A10" s="58">
        <v>1</v>
      </c>
      <c r="B10" s="55" t="s">
        <v>9</v>
      </c>
      <c r="C10" s="2" t="s">
        <v>10</v>
      </c>
      <c r="D10" s="29">
        <v>13342</v>
      </c>
      <c r="E10" s="29">
        <v>13342</v>
      </c>
      <c r="F10" s="29">
        <v>0</v>
      </c>
      <c r="G10" s="6">
        <f>F10*100/D10</f>
        <v>0</v>
      </c>
      <c r="H10" s="6">
        <f>F10*100/E10</f>
        <v>0</v>
      </c>
      <c r="I10" s="53" t="s">
        <v>25</v>
      </c>
    </row>
    <row r="11" spans="1:9" ht="27" customHeight="1">
      <c r="A11" s="58"/>
      <c r="B11" s="55"/>
      <c r="C11" s="2" t="s">
        <v>11</v>
      </c>
      <c r="D11" s="29">
        <v>3702</v>
      </c>
      <c r="E11" s="29">
        <v>3702</v>
      </c>
      <c r="F11" s="29">
        <v>3702</v>
      </c>
      <c r="G11" s="6">
        <f aca="true" t="shared" si="0" ref="G11:G26">F11*100/D11</f>
        <v>100</v>
      </c>
      <c r="H11" s="6">
        <f aca="true" t="shared" si="1" ref="H11:H25">F11*100/E11</f>
        <v>100</v>
      </c>
      <c r="I11" s="54"/>
    </row>
    <row r="12" spans="1:9" ht="27" customHeight="1">
      <c r="A12" s="49">
        <v>2</v>
      </c>
      <c r="B12" s="51" t="s">
        <v>12</v>
      </c>
      <c r="C12" s="2" t="s">
        <v>11</v>
      </c>
      <c r="D12" s="29">
        <v>6000</v>
      </c>
      <c r="E12" s="29">
        <v>6000</v>
      </c>
      <c r="F12" s="29">
        <v>0</v>
      </c>
      <c r="G12" s="6">
        <v>0</v>
      </c>
      <c r="H12" s="6">
        <f t="shared" si="1"/>
        <v>0</v>
      </c>
      <c r="I12" s="32"/>
    </row>
    <row r="13" spans="1:9" ht="49.5" customHeight="1">
      <c r="A13" s="50"/>
      <c r="B13" s="52"/>
      <c r="C13" s="2" t="s">
        <v>13</v>
      </c>
      <c r="D13" s="29">
        <v>100000</v>
      </c>
      <c r="E13" s="29">
        <v>0</v>
      </c>
      <c r="F13" s="29">
        <v>0</v>
      </c>
      <c r="G13" s="6">
        <f>F13*100/D13</f>
        <v>0</v>
      </c>
      <c r="H13" s="6">
        <v>0</v>
      </c>
      <c r="I13" s="26"/>
    </row>
    <row r="14" spans="1:9" ht="38.25" customHeight="1">
      <c r="A14" s="58">
        <v>3</v>
      </c>
      <c r="B14" s="55" t="s">
        <v>14</v>
      </c>
      <c r="C14" s="2" t="s">
        <v>10</v>
      </c>
      <c r="D14" s="29">
        <v>10450</v>
      </c>
      <c r="E14" s="29">
        <v>10450</v>
      </c>
      <c r="F14" s="29">
        <v>0</v>
      </c>
      <c r="G14" s="6">
        <f>F14*100/D14</f>
        <v>0</v>
      </c>
      <c r="H14" s="6">
        <f>F14*100/E14</f>
        <v>0</v>
      </c>
      <c r="I14" s="53"/>
    </row>
    <row r="15" spans="1:9" ht="38.25" customHeight="1">
      <c r="A15" s="58"/>
      <c r="B15" s="55"/>
      <c r="C15" s="2" t="s">
        <v>11</v>
      </c>
      <c r="D15" s="29">
        <v>3488.5</v>
      </c>
      <c r="E15" s="29">
        <v>3488.5</v>
      </c>
      <c r="F15" s="29">
        <v>2814</v>
      </c>
      <c r="G15" s="6">
        <f>F15*100/D15</f>
        <v>80.665042281783</v>
      </c>
      <c r="H15" s="6">
        <f>F15*100/E15</f>
        <v>80.665042281783</v>
      </c>
      <c r="I15" s="54"/>
    </row>
    <row r="16" spans="1:9" ht="49.5" customHeight="1">
      <c r="A16" s="14">
        <v>4</v>
      </c>
      <c r="B16" s="34" t="s">
        <v>26</v>
      </c>
      <c r="C16" s="2" t="s">
        <v>11</v>
      </c>
      <c r="D16" s="29">
        <v>12000</v>
      </c>
      <c r="E16" s="29">
        <v>12000</v>
      </c>
      <c r="F16" s="29">
        <v>0</v>
      </c>
      <c r="G16" s="6">
        <f t="shared" si="0"/>
        <v>0</v>
      </c>
      <c r="H16" s="6">
        <f t="shared" si="1"/>
        <v>0</v>
      </c>
      <c r="I16" s="32"/>
    </row>
    <row r="17" spans="1:9" ht="45.75" customHeight="1">
      <c r="A17" s="14">
        <v>5</v>
      </c>
      <c r="B17" s="36" t="s">
        <v>15</v>
      </c>
      <c r="C17" s="2" t="s">
        <v>11</v>
      </c>
      <c r="D17" s="29">
        <v>755.3</v>
      </c>
      <c r="E17" s="29">
        <v>755.3</v>
      </c>
      <c r="F17" s="29">
        <v>0</v>
      </c>
      <c r="G17" s="6">
        <f>F17*100/D17</f>
        <v>0</v>
      </c>
      <c r="H17" s="6">
        <f>F17*100/E17</f>
        <v>0</v>
      </c>
      <c r="I17" s="25"/>
    </row>
    <row r="18" spans="1:9" ht="42.75" customHeight="1">
      <c r="A18" s="28">
        <v>6</v>
      </c>
      <c r="B18" s="22" t="s">
        <v>27</v>
      </c>
      <c r="C18" s="2" t="s">
        <v>11</v>
      </c>
      <c r="D18" s="29">
        <v>1306.2</v>
      </c>
      <c r="E18" s="29">
        <v>1306.2</v>
      </c>
      <c r="F18" s="29">
        <v>0</v>
      </c>
      <c r="G18" s="6">
        <f t="shared" si="0"/>
        <v>0</v>
      </c>
      <c r="H18" s="6">
        <f t="shared" si="1"/>
        <v>0</v>
      </c>
      <c r="I18" s="27"/>
    </row>
    <row r="19" spans="1:9" ht="38.25" customHeight="1">
      <c r="A19" s="49">
        <v>7</v>
      </c>
      <c r="B19" s="56" t="s">
        <v>28</v>
      </c>
      <c r="C19" s="2" t="s">
        <v>10</v>
      </c>
      <c r="D19" s="29">
        <v>2456</v>
      </c>
      <c r="E19" s="29">
        <v>2456</v>
      </c>
      <c r="F19" s="29">
        <v>0</v>
      </c>
      <c r="G19" s="6">
        <f t="shared" si="0"/>
        <v>0</v>
      </c>
      <c r="H19" s="6">
        <f t="shared" si="1"/>
        <v>0</v>
      </c>
      <c r="I19" s="25"/>
    </row>
    <row r="20" spans="1:9" ht="33.75" customHeight="1">
      <c r="A20" s="50"/>
      <c r="B20" s="57"/>
      <c r="C20" s="2" t="s">
        <v>11</v>
      </c>
      <c r="D20" s="29">
        <v>129</v>
      </c>
      <c r="E20" s="29">
        <v>129</v>
      </c>
      <c r="F20" s="29">
        <v>0</v>
      </c>
      <c r="G20" s="6">
        <f t="shared" si="0"/>
        <v>0</v>
      </c>
      <c r="H20" s="6">
        <f t="shared" si="1"/>
        <v>0</v>
      </c>
      <c r="I20" s="25"/>
    </row>
    <row r="21" spans="1:9" ht="53.25" customHeight="1">
      <c r="A21" s="37">
        <v>8</v>
      </c>
      <c r="B21" s="33" t="s">
        <v>29</v>
      </c>
      <c r="C21" s="2" t="s">
        <v>11</v>
      </c>
      <c r="D21" s="29">
        <v>400</v>
      </c>
      <c r="E21" s="29">
        <v>400</v>
      </c>
      <c r="F21" s="29">
        <v>0</v>
      </c>
      <c r="G21" s="6">
        <f t="shared" si="0"/>
        <v>0</v>
      </c>
      <c r="H21" s="6">
        <f t="shared" si="1"/>
        <v>0</v>
      </c>
      <c r="I21" s="25"/>
    </row>
    <row r="22" spans="1:9" ht="53.25" customHeight="1">
      <c r="A22" s="37">
        <v>9</v>
      </c>
      <c r="B22" s="33" t="s">
        <v>30</v>
      </c>
      <c r="C22" s="2" t="s">
        <v>11</v>
      </c>
      <c r="D22" s="29">
        <v>450</v>
      </c>
      <c r="E22" s="29">
        <v>450</v>
      </c>
      <c r="F22" s="29">
        <v>0</v>
      </c>
      <c r="G22" s="6">
        <f t="shared" si="0"/>
        <v>0</v>
      </c>
      <c r="H22" s="6">
        <f t="shared" si="1"/>
        <v>0</v>
      </c>
      <c r="I22" s="25"/>
    </row>
    <row r="23" spans="1:9" ht="15.75" customHeight="1">
      <c r="A23" s="16"/>
      <c r="B23" s="4" t="s">
        <v>16</v>
      </c>
      <c r="C23" s="1"/>
      <c r="D23" s="30">
        <f>D24+D25+D26</f>
        <v>154479</v>
      </c>
      <c r="E23" s="30">
        <f>E24+E25+E26</f>
        <v>54479</v>
      </c>
      <c r="F23" s="30">
        <f>F24+F25+F26</f>
        <v>6516</v>
      </c>
      <c r="G23" s="23">
        <f t="shared" si="0"/>
        <v>4.218049055211388</v>
      </c>
      <c r="H23" s="23">
        <f t="shared" si="1"/>
        <v>11.960571963508874</v>
      </c>
      <c r="I23" s="15"/>
    </row>
    <row r="24" spans="1:9" ht="14.25">
      <c r="A24" s="17"/>
      <c r="B24" s="4" t="s">
        <v>17</v>
      </c>
      <c r="C24" s="1"/>
      <c r="D24" s="30">
        <f>D19+D14+D10</f>
        <v>26248</v>
      </c>
      <c r="E24" s="30">
        <f>E19+E14+E10</f>
        <v>26248</v>
      </c>
      <c r="F24" s="30">
        <f>F19+F14+F10</f>
        <v>0</v>
      </c>
      <c r="G24" s="23">
        <f t="shared" si="0"/>
        <v>0</v>
      </c>
      <c r="H24" s="23">
        <f t="shared" si="1"/>
        <v>0</v>
      </c>
      <c r="I24" s="15"/>
    </row>
    <row r="25" spans="1:9" ht="14.25">
      <c r="A25" s="17"/>
      <c r="B25" s="4" t="s">
        <v>11</v>
      </c>
      <c r="C25" s="1"/>
      <c r="D25" s="30">
        <f>D20+D18+D16+D15+D11+D17+D21+D22+D12</f>
        <v>28231</v>
      </c>
      <c r="E25" s="30">
        <f>E20+E18+E16+E15+E11+E17+E21+E22+E12</f>
        <v>28231</v>
      </c>
      <c r="F25" s="30">
        <f>F20+F18+F16+F15+F11+F17+F21+F22+F12</f>
        <v>6516</v>
      </c>
      <c r="G25" s="23">
        <f t="shared" si="0"/>
        <v>23.08101023697354</v>
      </c>
      <c r="H25" s="23">
        <f t="shared" si="1"/>
        <v>23.08101023697354</v>
      </c>
      <c r="I25" s="15"/>
    </row>
    <row r="26" spans="1:9" ht="15" thickBot="1">
      <c r="A26" s="18"/>
      <c r="B26" s="19" t="s">
        <v>13</v>
      </c>
      <c r="C26" s="20"/>
      <c r="D26" s="31">
        <f>D13</f>
        <v>100000</v>
      </c>
      <c r="E26" s="31">
        <f>E13</f>
        <v>0</v>
      </c>
      <c r="F26" s="31">
        <f>F13</f>
        <v>0</v>
      </c>
      <c r="G26" s="59">
        <f t="shared" si="0"/>
        <v>0</v>
      </c>
      <c r="H26" s="59">
        <v>0</v>
      </c>
      <c r="I26" s="21"/>
    </row>
    <row r="29" spans="2:8" ht="50.25" customHeight="1">
      <c r="B29" s="24" t="s">
        <v>36</v>
      </c>
      <c r="H29" s="5" t="s">
        <v>37</v>
      </c>
    </row>
    <row r="32" spans="1:2" ht="12.75">
      <c r="A32" s="46" t="s">
        <v>18</v>
      </c>
      <c r="B32" s="46"/>
    </row>
    <row r="33" spans="1:2" ht="12.75">
      <c r="A33" s="46" t="s">
        <v>19</v>
      </c>
      <c r="B33" s="46"/>
    </row>
  </sheetData>
  <mergeCells count="13">
    <mergeCell ref="I14:I15"/>
    <mergeCell ref="A6:I6"/>
    <mergeCell ref="A19:A20"/>
    <mergeCell ref="B19:B20"/>
    <mergeCell ref="I10:I11"/>
    <mergeCell ref="A10:A11"/>
    <mergeCell ref="B10:B11"/>
    <mergeCell ref="A14:A15"/>
    <mergeCell ref="B14:B15"/>
    <mergeCell ref="A32:B32"/>
    <mergeCell ref="A33:B33"/>
    <mergeCell ref="B12:B13"/>
    <mergeCell ref="A12:A13"/>
  </mergeCell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Koroleva_EN</cp:lastModifiedBy>
  <cp:lastPrinted>2013-04-16T04:55:58Z</cp:lastPrinted>
  <dcterms:created xsi:type="dcterms:W3CDTF">1996-10-08T23:32:33Z</dcterms:created>
  <dcterms:modified xsi:type="dcterms:W3CDTF">2013-04-16T04:56:06Z</dcterms:modified>
  <cp:category/>
  <cp:version/>
  <cp:contentType/>
  <cp:contentStatus/>
</cp:coreProperties>
</file>